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8. Trade and Industries\"/>
    </mc:Choice>
  </mc:AlternateContent>
  <xr:revisionPtr revIDLastSave="0" documentId="13_ncr:1_{0670FF03-2E9B-4D3F-BBCC-77DF691B0F9D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Table 8.1" sheetId="1" r:id="rId1"/>
    <sheet name="Table 8.2" sheetId="2" r:id="rId2"/>
    <sheet name="Table 8.3" sheetId="3" r:id="rId3"/>
    <sheet name="Table 8.4" sheetId="4" r:id="rId4"/>
    <sheet name="Issue and Operation data" sheetId="6" r:id="rId5"/>
    <sheet name="Sheet1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5" l="1"/>
  <c r="C5" i="1"/>
  <c r="C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50436DE8-593E-4688-95AB-3391F86AB787}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3D0EA66C-63DD-4D65-85C8-AB573F508EA8}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0A53758F-1D3C-472B-B8D8-D78018EFB714}">
      <text>
        <r>
          <rPr>
            <b/>
            <sz val="9"/>
            <color indexed="81"/>
            <rFont val="Tahoma"/>
            <family val="2"/>
          </rPr>
          <t xml:space="preserve">Workbooks:_x000D_
Section 16 Manufactures.xls_x000D_
Worksheets:_x000D_
Section 16.1_x000D_
</t>
        </r>
      </text>
    </comment>
  </commentList>
</comments>
</file>

<file path=xl/sharedStrings.xml><?xml version="1.0" encoding="utf-8"?>
<sst xmlns="http://schemas.openxmlformats.org/spreadsheetml/2006/main" count="132" uniqueCount="62">
  <si>
    <t xml:space="preserve">Details </t>
  </si>
  <si>
    <t>Micro &amp; retail trade licences issued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</si>
  <si>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</si>
  <si>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</si>
  <si>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</si>
  <si>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</si>
  <si>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</si>
  <si>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</si>
  <si>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</si>
  <si>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 xml:space="preserve">Source: Regional Trade Office, Samdrup Jongkhar </t>
  </si>
  <si>
    <t>(Number)</t>
  </si>
  <si>
    <t>Sector</t>
  </si>
  <si>
    <t>Production</t>
  </si>
  <si>
    <t>New registration</t>
  </si>
  <si>
    <t>Existing establishments</t>
  </si>
  <si>
    <t>Services</t>
  </si>
  <si>
    <t>Contract</t>
  </si>
  <si>
    <t>Details</t>
  </si>
  <si>
    <t>Industries by type (number)</t>
  </si>
  <si>
    <t>Agro based</t>
  </si>
  <si>
    <t>Forestry based</t>
  </si>
  <si>
    <t>Mineral based</t>
  </si>
  <si>
    <t>….</t>
  </si>
  <si>
    <t>Others</t>
  </si>
  <si>
    <t>Industries by scale (number)</t>
  </si>
  <si>
    <t>Large</t>
  </si>
  <si>
    <t>Medium</t>
  </si>
  <si>
    <t>Small</t>
  </si>
  <si>
    <t>Cottage</t>
  </si>
  <si>
    <t>Contract firms (number)</t>
  </si>
  <si>
    <t>Tourist Arrivals</t>
  </si>
  <si>
    <t>Hotels &amp; Hotel cum Bar</t>
  </si>
  <si>
    <t>Restaurants</t>
  </si>
  <si>
    <t>…</t>
  </si>
  <si>
    <t xml:space="preserve">Source: Economic Development Section, Pemagatshel </t>
  </si>
  <si>
    <t>…..</t>
  </si>
  <si>
    <t>Production/manufacturing firms</t>
  </si>
  <si>
    <t>Number</t>
  </si>
  <si>
    <t>Total</t>
  </si>
  <si>
    <t>Number of production and manufacturing firms by size, 2021</t>
  </si>
  <si>
    <t>Number of service industries by size, 2021</t>
  </si>
  <si>
    <t>Service industries</t>
  </si>
  <si>
    <t>Number of contract firms by size</t>
  </si>
  <si>
    <t>small</t>
  </si>
  <si>
    <t>medium</t>
  </si>
  <si>
    <t>Contract firm</t>
  </si>
  <si>
    <t>Data for 2021 pertains to only active licenses</t>
  </si>
  <si>
    <t>Source: Tourism Council of Bhutan &amp; Regional Office of Industry, Commerce and Employment</t>
  </si>
  <si>
    <t>Issue</t>
  </si>
  <si>
    <t>Active</t>
  </si>
  <si>
    <t xml:space="preserve">SVC       </t>
  </si>
  <si>
    <t xml:space="preserve">Pam     </t>
  </si>
  <si>
    <t xml:space="preserve">Pam      </t>
  </si>
  <si>
    <t>operation</t>
  </si>
  <si>
    <t>Source: Regional Office of Industry, Commerce and Employment</t>
  </si>
  <si>
    <t>Middle</t>
  </si>
  <si>
    <t>2023-2024</t>
  </si>
  <si>
    <t>Note: Restaurants data based on Economic Development Section, PemaGatshel</t>
  </si>
  <si>
    <t>Table 8.4: Number of Tourist Arrivals and Hotels,  Pema Gatshel (2020- 2024)</t>
  </si>
  <si>
    <t>Table 8.1: Number of Wholesale, Retail Trade and Industrial Licenses Issued,  Pema Gatshel (2020-2024)</t>
  </si>
  <si>
    <t>Table 8.2: Number of Industrial Licenses Issued by Sector, Pema Gatshel  (2016-2024)</t>
  </si>
  <si>
    <t>Table 8.3: Number of Industries and Firms by Type and Size,  Pema Gatshel (2020-2024)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</si>
</sst>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sz val="11"/>
      <color theme="1"/>
      <name val="Calibri Light"/>
      <family val="2"/>
      <scheme val="maj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"/>
      <family val="2"/>
      <scheme val="minor"/>
    </font>
    <font>
      <b/>
      <sz val="14"/>
      <name val="Calibri Light"/>
      <family val="2"/>
      <scheme val="major"/>
    </font>
    <font>
      <b/>
      <sz val="14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color indexed="8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 Light"/>
      <family val="2"/>
      <scheme val="major"/>
    </font>
    <font>
      <sz val="12"/>
      <color theme="1"/>
      <name val="Calibri"/>
      <family val="2"/>
      <scheme val="minor"/>
    </font>
    <font>
      <sz val="14"/>
      <color theme="1"/>
      <name val="Calibri Light"/>
      <family val="2"/>
    </font>
    <font>
      <sz val="14"/>
      <name val="Calibri Light"/>
      <family val="2"/>
    </font>
    <font>
      <sz val="14"/>
      <color indexed="8"/>
      <name val="Calibri Light"/>
      <family val="2"/>
    </font>
    <font>
      <b/>
      <sz val="14"/>
      <color theme="1"/>
      <name val="Calibri"/>
      <family val="2"/>
    </font>
    <font>
      <sz val="14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indexed="8"/>
      <name val="Calibri Light"/>
      <family val="2"/>
      <scheme val="major"/>
    </font>
    <font>
      <b/>
      <sz val="11"/>
      <name val="Calibri"/>
      <family val="2"/>
      <scheme val="minor"/>
    </font>
    <font>
      <b/>
      <sz val="12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1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6" xfId="0" applyFont="1" applyBorder="1"/>
    <xf numFmtId="37" fontId="5" fillId="0" borderId="6" xfId="1" applyNumberFormat="1" applyFont="1" applyFill="1" applyBorder="1" applyAlignment="1">
      <alignment horizontal="right"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 indent="2"/>
    </xf>
    <xf numFmtId="0" fontId="0" fillId="0" borderId="0" xfId="0" applyAlignment="1">
      <alignment wrapText="1"/>
    </xf>
    <xf numFmtId="0" fontId="15" fillId="0" borderId="2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2" fillId="0" borderId="2" xfId="0" applyFont="1" applyBorder="1" applyAlignment="1">
      <alignment horizontal="left" vertical="center"/>
    </xf>
    <xf numFmtId="0" fontId="16" fillId="0" borderId="5" xfId="0" applyFont="1" applyBorder="1" applyAlignment="1">
      <alignment horizontal="right" vertical="center"/>
    </xf>
    <xf numFmtId="0" fontId="16" fillId="0" borderId="0" xfId="0" applyFont="1" applyAlignment="1">
      <alignment horizontal="left" vertical="center" indent="1"/>
    </xf>
    <xf numFmtId="0" fontId="16" fillId="0" borderId="0" xfId="0" applyFont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0" fontId="18" fillId="0" borderId="0" xfId="0" applyFont="1"/>
    <xf numFmtId="0" fontId="19" fillId="0" borderId="2" xfId="0" applyFont="1" applyBorder="1" applyAlignment="1">
      <alignment horizontal="left" vertical="center"/>
    </xf>
    <xf numFmtId="37" fontId="5" fillId="0" borderId="2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7" fillId="0" borderId="2" xfId="0" applyFont="1" applyBorder="1"/>
    <xf numFmtId="0" fontId="5" fillId="0" borderId="2" xfId="0" applyFont="1" applyBorder="1" applyAlignment="1">
      <alignment horizontal="left" vertical="center" indent="2"/>
    </xf>
    <xf numFmtId="0" fontId="5" fillId="0" borderId="2" xfId="0" applyFont="1" applyBorder="1"/>
    <xf numFmtId="0" fontId="5" fillId="0" borderId="2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4" fillId="0" borderId="2" xfId="0" applyFont="1" applyBorder="1" applyAlignment="1">
      <alignment vertical="center"/>
    </xf>
    <xf numFmtId="0" fontId="0" fillId="0" borderId="2" xfId="0" applyBorder="1"/>
    <xf numFmtId="0" fontId="18" fillId="0" borderId="2" xfId="0" applyFont="1" applyBorder="1"/>
    <xf numFmtId="0" fontId="15" fillId="0" borderId="2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7" xfId="0" applyFont="1" applyBorder="1" applyAlignment="1">
      <alignment horizontal="center" vertical="center"/>
    </xf>
    <xf numFmtId="0" fontId="16" fillId="0" borderId="10" xfId="0" applyFont="1" applyBorder="1" applyAlignment="1">
      <alignment horizontal="right" vertical="center"/>
    </xf>
    <xf numFmtId="0" fontId="16" fillId="0" borderId="11" xfId="0" applyFont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right" vertical="center"/>
    </xf>
    <xf numFmtId="0" fontId="16" fillId="0" borderId="9" xfId="0" applyFont="1" applyBorder="1" applyAlignment="1">
      <alignment horizontal="right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2" fillId="0" borderId="0" xfId="0" applyFont="1"/>
    <xf numFmtId="0" fontId="20" fillId="0" borderId="0" xfId="0" applyFont="1" applyAlignment="1">
      <alignment vertical="center"/>
    </xf>
    <xf numFmtId="0" fontId="24" fillId="0" borderId="2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5" fillId="0" borderId="21" xfId="0" applyFont="1" applyBorder="1" applyAlignment="1">
      <alignment horizontal="right" vertical="center"/>
    </xf>
    <xf numFmtId="0" fontId="24" fillId="0" borderId="21" xfId="0" applyFont="1" applyBorder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0" fontId="18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7" fillId="0" borderId="2" xfId="0" applyFont="1" applyBorder="1" applyAlignment="1">
      <alignment horizontal="right"/>
    </xf>
    <xf numFmtId="0" fontId="31" fillId="0" borderId="0" xfId="0" applyFont="1" applyAlignment="1">
      <alignment horizontal="left" vertical="center" indent="2"/>
    </xf>
    <xf numFmtId="0" fontId="15" fillId="0" borderId="28" xfId="0" applyFont="1" applyBorder="1" applyAlignment="1">
      <alignment vertical="center"/>
    </xf>
    <xf numFmtId="0" fontId="0" fillId="0" borderId="0" xfId="0" applyAlignment="1">
      <alignment horizontal="center"/>
    </xf>
    <xf numFmtId="0" fontId="1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3" fillId="0" borderId="31" xfId="0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0" fontId="26" fillId="0" borderId="34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/>
    </xf>
    <xf numFmtId="0" fontId="0" fillId="0" borderId="28" xfId="0" applyBorder="1"/>
    <xf numFmtId="0" fontId="7" fillId="0" borderId="28" xfId="0" applyFont="1" applyBorder="1"/>
    <xf numFmtId="0" fontId="7" fillId="2" borderId="2" xfId="0" applyFont="1" applyFill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0" fontId="7" fillId="0" borderId="2" xfId="0" applyFont="1" applyBorder="1" applyAlignment="1">
      <alignment wrapText="1"/>
    </xf>
    <xf numFmtId="0" fontId="17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16" fillId="0" borderId="20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0" fillId="0" borderId="0" xfId="0" applyFont="1"/>
    <xf numFmtId="0" fontId="23" fillId="0" borderId="6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3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4" fillId="0" borderId="42" xfId="0" applyFont="1" applyBorder="1" applyAlignment="1">
      <alignment horizontal="right"/>
    </xf>
    <xf numFmtId="0" fontId="26" fillId="0" borderId="0" xfId="0" applyFont="1" applyAlignment="1">
      <alignment horizontal="center" vertical="center"/>
    </xf>
    <xf numFmtId="0" fontId="7" fillId="0" borderId="27" xfId="0" applyFont="1" applyBorder="1" applyAlignment="1">
      <alignment horizontal="right"/>
    </xf>
    <xf numFmtId="0" fontId="7" fillId="0" borderId="6" xfId="0" applyFont="1" applyBorder="1" applyAlignment="1">
      <alignment horizontal="right"/>
    </xf>
  </cellXfs>
  <cellStyles count="3">
    <cellStyle name="Comma" xfId="1" builtinId="3"/>
    <cellStyle name="Normal" xfId="0" builtinId="0"/>
    <cellStyle name="Normal 2" xfId="2" xr:uid="{855E930E-5347-4A9D-9616-824A3ACE92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workbookViewId="0">
      <selection activeCell="B16" sqref="B16"/>
    </sheetView>
  </sheetViews>
  <sheetFormatPr defaultColWidth="9.1796875" defaultRowHeight="15.5" x14ac:dyDescent="0.35"/>
  <cols>
    <col min="1" max="1" width="9.1796875" style="4"/>
    <col min="2" max="2" width="56.1796875" style="4" customWidth="1"/>
    <col min="3" max="3" width="13.36328125" style="4" customWidth="1"/>
    <col min="4" max="4" width="13" style="4" customWidth="1"/>
    <col min="5" max="5" width="9.1796875" style="4"/>
    <col min="6" max="6" width="11.08984375" style="4" customWidth="1"/>
    <col min="7" max="7" width="10.6328125" style="4" customWidth="1"/>
    <col min="8" max="8" width="20.08984375" style="4" customWidth="1"/>
    <col min="9" max="257" width="9.1796875" style="4"/>
    <col min="258" max="258" width="44.1796875" style="4" customWidth="1"/>
    <col min="259" max="513" width="9.1796875" style="4"/>
    <col min="514" max="514" width="44.1796875" style="4" customWidth="1"/>
    <col min="515" max="769" width="9.1796875" style="4"/>
    <col min="770" max="770" width="44.1796875" style="4" customWidth="1"/>
    <col min="771" max="1025" width="9.1796875" style="4"/>
    <col min="1026" max="1026" width="44.1796875" style="4" customWidth="1"/>
    <col min="1027" max="1281" width="9.1796875" style="4"/>
    <col min="1282" max="1282" width="44.1796875" style="4" customWidth="1"/>
    <col min="1283" max="1537" width="9.1796875" style="4"/>
    <col min="1538" max="1538" width="44.1796875" style="4" customWidth="1"/>
    <col min="1539" max="1793" width="9.1796875" style="4"/>
    <col min="1794" max="1794" width="44.1796875" style="4" customWidth="1"/>
    <col min="1795" max="2049" width="9.1796875" style="4"/>
    <col min="2050" max="2050" width="44.1796875" style="4" customWidth="1"/>
    <col min="2051" max="2305" width="9.1796875" style="4"/>
    <col min="2306" max="2306" width="44.1796875" style="4" customWidth="1"/>
    <col min="2307" max="2561" width="9.1796875" style="4"/>
    <col min="2562" max="2562" width="44.1796875" style="4" customWidth="1"/>
    <col min="2563" max="2817" width="9.1796875" style="4"/>
    <col min="2818" max="2818" width="44.1796875" style="4" customWidth="1"/>
    <col min="2819" max="3073" width="9.1796875" style="4"/>
    <col min="3074" max="3074" width="44.1796875" style="4" customWidth="1"/>
    <col min="3075" max="3329" width="9.1796875" style="4"/>
    <col min="3330" max="3330" width="44.1796875" style="4" customWidth="1"/>
    <col min="3331" max="3585" width="9.1796875" style="4"/>
    <col min="3586" max="3586" width="44.1796875" style="4" customWidth="1"/>
    <col min="3587" max="3841" width="9.1796875" style="4"/>
    <col min="3842" max="3842" width="44.1796875" style="4" customWidth="1"/>
    <col min="3843" max="4097" width="9.1796875" style="4"/>
    <col min="4098" max="4098" width="44.1796875" style="4" customWidth="1"/>
    <col min="4099" max="4353" width="9.1796875" style="4"/>
    <col min="4354" max="4354" width="44.1796875" style="4" customWidth="1"/>
    <col min="4355" max="4609" width="9.1796875" style="4"/>
    <col min="4610" max="4610" width="44.1796875" style="4" customWidth="1"/>
    <col min="4611" max="4865" width="9.1796875" style="4"/>
    <col min="4866" max="4866" width="44.1796875" style="4" customWidth="1"/>
    <col min="4867" max="5121" width="9.1796875" style="4"/>
    <col min="5122" max="5122" width="44.1796875" style="4" customWidth="1"/>
    <col min="5123" max="5377" width="9.1796875" style="4"/>
    <col min="5378" max="5378" width="44.1796875" style="4" customWidth="1"/>
    <col min="5379" max="5633" width="9.1796875" style="4"/>
    <col min="5634" max="5634" width="44.1796875" style="4" customWidth="1"/>
    <col min="5635" max="5889" width="9.1796875" style="4"/>
    <col min="5890" max="5890" width="44.1796875" style="4" customWidth="1"/>
    <col min="5891" max="6145" width="9.1796875" style="4"/>
    <col min="6146" max="6146" width="44.1796875" style="4" customWidth="1"/>
    <col min="6147" max="6401" width="9.1796875" style="4"/>
    <col min="6402" max="6402" width="44.1796875" style="4" customWidth="1"/>
    <col min="6403" max="6657" width="9.1796875" style="4"/>
    <col min="6658" max="6658" width="44.1796875" style="4" customWidth="1"/>
    <col min="6659" max="6913" width="9.1796875" style="4"/>
    <col min="6914" max="6914" width="44.1796875" style="4" customWidth="1"/>
    <col min="6915" max="7169" width="9.1796875" style="4"/>
    <col min="7170" max="7170" width="44.1796875" style="4" customWidth="1"/>
    <col min="7171" max="7425" width="9.1796875" style="4"/>
    <col min="7426" max="7426" width="44.1796875" style="4" customWidth="1"/>
    <col min="7427" max="7681" width="9.1796875" style="4"/>
    <col min="7682" max="7682" width="44.1796875" style="4" customWidth="1"/>
    <col min="7683" max="7937" width="9.1796875" style="4"/>
    <col min="7938" max="7938" width="44.1796875" style="4" customWidth="1"/>
    <col min="7939" max="8193" width="9.1796875" style="4"/>
    <col min="8194" max="8194" width="44.1796875" style="4" customWidth="1"/>
    <col min="8195" max="8449" width="9.1796875" style="4"/>
    <col min="8450" max="8450" width="44.1796875" style="4" customWidth="1"/>
    <col min="8451" max="8705" width="9.1796875" style="4"/>
    <col min="8706" max="8706" width="44.1796875" style="4" customWidth="1"/>
    <col min="8707" max="8961" width="9.1796875" style="4"/>
    <col min="8962" max="8962" width="44.1796875" style="4" customWidth="1"/>
    <col min="8963" max="9217" width="9.1796875" style="4"/>
    <col min="9218" max="9218" width="44.1796875" style="4" customWidth="1"/>
    <col min="9219" max="9473" width="9.1796875" style="4"/>
    <col min="9474" max="9474" width="44.1796875" style="4" customWidth="1"/>
    <col min="9475" max="9729" width="9.1796875" style="4"/>
    <col min="9730" max="9730" width="44.1796875" style="4" customWidth="1"/>
    <col min="9731" max="9985" width="9.1796875" style="4"/>
    <col min="9986" max="9986" width="44.1796875" style="4" customWidth="1"/>
    <col min="9987" max="10241" width="9.1796875" style="4"/>
    <col min="10242" max="10242" width="44.1796875" style="4" customWidth="1"/>
    <col min="10243" max="10497" width="9.1796875" style="4"/>
    <col min="10498" max="10498" width="44.1796875" style="4" customWidth="1"/>
    <col min="10499" max="10753" width="9.1796875" style="4"/>
    <col min="10754" max="10754" width="44.1796875" style="4" customWidth="1"/>
    <col min="10755" max="11009" width="9.1796875" style="4"/>
    <col min="11010" max="11010" width="44.1796875" style="4" customWidth="1"/>
    <col min="11011" max="11265" width="9.1796875" style="4"/>
    <col min="11266" max="11266" width="44.1796875" style="4" customWidth="1"/>
    <col min="11267" max="11521" width="9.1796875" style="4"/>
    <col min="11522" max="11522" width="44.1796875" style="4" customWidth="1"/>
    <col min="11523" max="11777" width="9.1796875" style="4"/>
    <col min="11778" max="11778" width="44.1796875" style="4" customWidth="1"/>
    <col min="11779" max="12033" width="9.1796875" style="4"/>
    <col min="12034" max="12034" width="44.1796875" style="4" customWidth="1"/>
    <col min="12035" max="12289" width="9.1796875" style="4"/>
    <col min="12290" max="12290" width="44.1796875" style="4" customWidth="1"/>
    <col min="12291" max="12545" width="9.1796875" style="4"/>
    <col min="12546" max="12546" width="44.1796875" style="4" customWidth="1"/>
    <col min="12547" max="12801" width="9.1796875" style="4"/>
    <col min="12802" max="12802" width="44.1796875" style="4" customWidth="1"/>
    <col min="12803" max="13057" width="9.1796875" style="4"/>
    <col min="13058" max="13058" width="44.1796875" style="4" customWidth="1"/>
    <col min="13059" max="13313" width="9.1796875" style="4"/>
    <col min="13314" max="13314" width="44.1796875" style="4" customWidth="1"/>
    <col min="13315" max="13569" width="9.1796875" style="4"/>
    <col min="13570" max="13570" width="44.1796875" style="4" customWidth="1"/>
    <col min="13571" max="13825" width="9.1796875" style="4"/>
    <col min="13826" max="13826" width="44.1796875" style="4" customWidth="1"/>
    <col min="13827" max="14081" width="9.1796875" style="4"/>
    <col min="14082" max="14082" width="44.1796875" style="4" customWidth="1"/>
    <col min="14083" max="14337" width="9.1796875" style="4"/>
    <col min="14338" max="14338" width="44.1796875" style="4" customWidth="1"/>
    <col min="14339" max="14593" width="9.1796875" style="4"/>
    <col min="14594" max="14594" width="44.1796875" style="4" customWidth="1"/>
    <col min="14595" max="14849" width="9.1796875" style="4"/>
    <col min="14850" max="14850" width="44.1796875" style="4" customWidth="1"/>
    <col min="14851" max="15105" width="9.1796875" style="4"/>
    <col min="15106" max="15106" width="44.1796875" style="4" customWidth="1"/>
    <col min="15107" max="15361" width="9.1796875" style="4"/>
    <col min="15362" max="15362" width="44.1796875" style="4" customWidth="1"/>
    <col min="15363" max="15617" width="9.1796875" style="4"/>
    <col min="15618" max="15618" width="44.1796875" style="4" customWidth="1"/>
    <col min="15619" max="15873" width="9.1796875" style="4"/>
    <col min="15874" max="15874" width="44.1796875" style="4" customWidth="1"/>
    <col min="15875" max="16129" width="9.1796875" style="4"/>
    <col min="16130" max="16130" width="44.1796875" style="4" customWidth="1"/>
    <col min="16131" max="16384" width="9.1796875" style="4"/>
  </cols>
  <sheetData>
    <row r="1" spans="2:8" s="1" customFormat="1" ht="18.5" x14ac:dyDescent="0.35">
      <c r="B1" s="119" t="s">
        <v>59</v>
      </c>
      <c r="C1" s="119"/>
      <c r="D1" s="119"/>
      <c r="E1" s="119"/>
      <c r="F1" s="119"/>
      <c r="G1" s="119"/>
      <c r="H1" s="119"/>
    </row>
    <row r="2" spans="2:8" s="1" customFormat="1" x14ac:dyDescent="0.35">
      <c r="B2" s="2"/>
    </row>
    <row r="3" spans="2:8" s="3" customFormat="1" ht="32.5" customHeight="1" x14ac:dyDescent="0.35">
      <c r="B3" s="17" t="s">
        <v>0</v>
      </c>
      <c r="C3" s="15">
        <v>2020</v>
      </c>
      <c r="D3" s="16">
        <v>2021</v>
      </c>
      <c r="E3" s="71">
        <v>2022</v>
      </c>
      <c r="F3" s="40">
        <v>2023</v>
      </c>
      <c r="G3" s="40">
        <v>2024</v>
      </c>
    </row>
    <row r="4" spans="2:8" s="1" customFormat="1" ht="36.5" customHeight="1" x14ac:dyDescent="0.35">
      <c r="B4" s="19" t="s">
        <v>1</v>
      </c>
      <c r="C4" s="105">
        <f>33+27</f>
        <v>60</v>
      </c>
      <c r="D4" s="105">
        <v>1949</v>
      </c>
      <c r="E4" s="106">
        <v>649</v>
      </c>
      <c r="F4" s="104">
        <v>142</v>
      </c>
      <c r="G4" s="104">
        <v>186</v>
      </c>
    </row>
    <row r="5" spans="2:8" s="1" customFormat="1" ht="35.5" customHeight="1" x14ac:dyDescent="0.35">
      <c r="B5" s="19" t="s">
        <v>2</v>
      </c>
      <c r="C5" s="105">
        <f>23+32</f>
        <v>55</v>
      </c>
      <c r="D5" s="105">
        <v>450</v>
      </c>
      <c r="E5" s="106">
        <v>265</v>
      </c>
      <c r="F5" s="104">
        <v>740</v>
      </c>
      <c r="G5" s="104">
        <v>809</v>
      </c>
    </row>
    <row r="6" spans="2:8" s="1" customFormat="1" ht="35" customHeight="1" x14ac:dyDescent="0.35">
      <c r="B6" s="19" t="s">
        <v>3</v>
      </c>
      <c r="C6" s="105">
        <v>1</v>
      </c>
      <c r="D6" s="105">
        <v>60</v>
      </c>
      <c r="E6" s="106">
        <v>29</v>
      </c>
      <c r="F6" s="104">
        <v>11</v>
      </c>
      <c r="G6" s="104">
        <v>9</v>
      </c>
    </row>
    <row r="7" spans="2:8" s="1" customFormat="1" ht="37" customHeight="1" x14ac:dyDescent="0.35">
      <c r="B7" s="19" t="s">
        <v>4</v>
      </c>
      <c r="C7" s="105">
        <v>1</v>
      </c>
      <c r="D7" s="105">
        <v>21</v>
      </c>
      <c r="E7" s="106">
        <v>16</v>
      </c>
      <c r="F7" s="104">
        <v>42</v>
      </c>
      <c r="G7" s="104">
        <v>46</v>
      </c>
    </row>
    <row r="8" spans="2:8" s="1" customFormat="1" ht="36.5" customHeight="1" x14ac:dyDescent="0.35">
      <c r="B8" s="19" t="s">
        <v>5</v>
      </c>
      <c r="C8" s="105">
        <v>23</v>
      </c>
      <c r="D8" s="105">
        <v>954</v>
      </c>
      <c r="E8" s="106">
        <v>553</v>
      </c>
      <c r="F8" s="104">
        <v>173</v>
      </c>
      <c r="G8" s="104">
        <v>215</v>
      </c>
    </row>
    <row r="9" spans="2:8" s="1" customFormat="1" ht="34.5" customHeight="1" x14ac:dyDescent="0.35">
      <c r="B9" s="19" t="s">
        <v>6</v>
      </c>
      <c r="C9" s="105">
        <v>19</v>
      </c>
      <c r="D9" s="105">
        <v>337</v>
      </c>
      <c r="E9" s="106">
        <v>421</v>
      </c>
      <c r="F9" s="104">
        <v>930</v>
      </c>
      <c r="G9" s="104">
        <v>977</v>
      </c>
    </row>
    <row r="10" spans="2:8" s="1" customFormat="1" ht="36" customHeight="1" x14ac:dyDescent="0.35">
      <c r="B10" s="19" t="s">
        <v>7</v>
      </c>
      <c r="C10" s="105">
        <v>2</v>
      </c>
      <c r="D10" s="105">
        <v>159</v>
      </c>
      <c r="E10" s="106">
        <v>50</v>
      </c>
      <c r="F10" s="104">
        <v>19</v>
      </c>
      <c r="G10" s="104">
        <v>26</v>
      </c>
    </row>
    <row r="11" spans="2:8" s="1" customFormat="1" ht="37" customHeight="1" x14ac:dyDescent="0.35">
      <c r="B11" s="19" t="s">
        <v>8</v>
      </c>
      <c r="C11" s="105">
        <v>1</v>
      </c>
      <c r="D11" s="105">
        <v>58</v>
      </c>
      <c r="E11" s="106">
        <v>20</v>
      </c>
      <c r="F11" s="104">
        <v>127</v>
      </c>
      <c r="G11" s="104">
        <v>155</v>
      </c>
    </row>
    <row r="12" spans="2:8" s="41" customFormat="1" ht="25" customHeight="1" x14ac:dyDescent="0.35">
      <c r="B12" s="42" t="s">
        <v>9</v>
      </c>
      <c r="C12" s="107"/>
      <c r="D12" s="107"/>
      <c r="E12" s="107"/>
      <c r="F12" s="107"/>
      <c r="G12" s="107"/>
    </row>
    <row r="13" spans="2:8" x14ac:dyDescent="0.35">
      <c r="B13" s="120" t="s">
        <v>54</v>
      </c>
      <c r="C13" s="120"/>
    </row>
  </sheetData>
  <mergeCells count="2">
    <mergeCell ref="B1:H1"/>
    <mergeCell ref="B13:C13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C6C32-D219-45A5-B0D8-D0E473499825}">
  <dimension ref="B1:L15"/>
  <sheetViews>
    <sheetView workbookViewId="0">
      <selection activeCell="B15" sqref="B15:J15"/>
    </sheetView>
  </sheetViews>
  <sheetFormatPr defaultRowHeight="14.5" x14ac:dyDescent="0.35"/>
  <cols>
    <col min="2" max="2" width="33.453125" customWidth="1"/>
    <col min="3" max="5" width="0" hidden="1" customWidth="1"/>
    <col min="9" max="9" width="8.6328125" customWidth="1"/>
  </cols>
  <sheetData>
    <row r="1" spans="2:12" ht="27" customHeight="1" x14ac:dyDescent="0.35">
      <c r="B1" s="45" t="s">
        <v>60</v>
      </c>
      <c r="C1" s="45"/>
      <c r="D1" s="45"/>
      <c r="E1" s="45"/>
      <c r="F1" s="45"/>
      <c r="G1" s="45"/>
      <c r="H1" s="45"/>
      <c r="I1" s="45"/>
    </row>
    <row r="2" spans="2:12" ht="16" thickBot="1" x14ac:dyDescent="0.4">
      <c r="B2" s="123" t="s">
        <v>10</v>
      </c>
      <c r="C2" s="123"/>
      <c r="D2" s="123"/>
      <c r="E2" s="123"/>
      <c r="F2" s="123"/>
      <c r="G2" s="123"/>
      <c r="H2" s="123"/>
      <c r="I2" s="123"/>
      <c r="J2" s="123"/>
      <c r="K2" s="123"/>
      <c r="L2" s="123"/>
    </row>
    <row r="3" spans="2:12" ht="30" customHeight="1" thickBot="1" x14ac:dyDescent="0.4">
      <c r="B3" s="56" t="s">
        <v>11</v>
      </c>
      <c r="C3" s="46">
        <v>2013</v>
      </c>
      <c r="D3" s="52">
        <v>2014</v>
      </c>
      <c r="E3" s="53">
        <v>2015</v>
      </c>
      <c r="F3" s="46">
        <v>2016</v>
      </c>
      <c r="G3" s="52">
        <v>2017</v>
      </c>
      <c r="H3" s="54">
        <v>2020</v>
      </c>
      <c r="I3" s="55">
        <v>2021</v>
      </c>
      <c r="J3" s="87">
        <v>2022</v>
      </c>
      <c r="K3" s="89">
        <v>2023</v>
      </c>
      <c r="L3" s="88">
        <v>2024</v>
      </c>
    </row>
    <row r="4" spans="2:12" ht="29" customHeight="1" thickBot="1" x14ac:dyDescent="0.4">
      <c r="B4" s="64" t="s">
        <v>12</v>
      </c>
      <c r="C4" s="65"/>
      <c r="D4" s="65"/>
      <c r="E4" s="65"/>
      <c r="F4" s="65"/>
      <c r="G4" s="65"/>
      <c r="H4" s="65"/>
      <c r="I4" s="65"/>
      <c r="J4" s="65"/>
      <c r="K4" s="86"/>
      <c r="L4" s="66"/>
    </row>
    <row r="5" spans="2:12" ht="30" customHeight="1" x14ac:dyDescent="0.35">
      <c r="B5" s="48" t="s">
        <v>13</v>
      </c>
      <c r="C5" s="50">
        <v>7</v>
      </c>
      <c r="D5" s="20">
        <v>5</v>
      </c>
      <c r="E5" s="20">
        <v>6</v>
      </c>
      <c r="F5" s="92">
        <v>15</v>
      </c>
      <c r="G5" s="92">
        <v>10</v>
      </c>
      <c r="H5" s="92">
        <v>2</v>
      </c>
      <c r="I5" s="93">
        <v>12</v>
      </c>
      <c r="J5" s="94">
        <v>56</v>
      </c>
      <c r="K5" s="95">
        <v>19</v>
      </c>
      <c r="L5" s="90">
        <v>26</v>
      </c>
    </row>
    <row r="6" spans="2:12" ht="28" customHeight="1" thickBot="1" x14ac:dyDescent="0.4">
      <c r="B6" s="48" t="s">
        <v>14</v>
      </c>
      <c r="C6" s="50">
        <v>58</v>
      </c>
      <c r="D6" s="20">
        <v>55</v>
      </c>
      <c r="E6" s="20">
        <v>56</v>
      </c>
      <c r="F6" s="92">
        <v>67</v>
      </c>
      <c r="G6" s="92">
        <v>71</v>
      </c>
      <c r="H6" s="92">
        <v>54</v>
      </c>
      <c r="I6" s="93">
        <v>58</v>
      </c>
      <c r="J6" s="94">
        <v>20</v>
      </c>
      <c r="K6" s="96">
        <v>127</v>
      </c>
      <c r="L6" s="91">
        <v>155</v>
      </c>
    </row>
    <row r="7" spans="2:12" ht="29.5" customHeight="1" thickBot="1" x14ac:dyDescent="0.4">
      <c r="B7" s="64" t="s">
        <v>15</v>
      </c>
      <c r="C7" s="65"/>
      <c r="D7" s="65"/>
      <c r="E7" s="65"/>
      <c r="F7" s="97"/>
      <c r="G7" s="97"/>
      <c r="H7" s="97"/>
      <c r="I7" s="97"/>
      <c r="J7" s="97"/>
      <c r="K7" s="98"/>
      <c r="L7" s="90"/>
    </row>
    <row r="8" spans="2:12" ht="28" customHeight="1" x14ac:dyDescent="0.35">
      <c r="B8" s="48" t="s">
        <v>13</v>
      </c>
      <c r="C8" s="50">
        <v>43</v>
      </c>
      <c r="D8" s="20">
        <v>42</v>
      </c>
      <c r="E8" s="20">
        <v>41</v>
      </c>
      <c r="F8" s="92">
        <v>60</v>
      </c>
      <c r="G8" s="92">
        <v>37</v>
      </c>
      <c r="H8" s="92">
        <v>23</v>
      </c>
      <c r="I8" s="99">
        <v>55</v>
      </c>
      <c r="J8" s="94">
        <v>553</v>
      </c>
      <c r="K8" s="95">
        <v>173</v>
      </c>
      <c r="L8" s="90">
        <v>215</v>
      </c>
    </row>
    <row r="9" spans="2:12" ht="29" customHeight="1" thickBot="1" x14ac:dyDescent="0.4">
      <c r="B9" s="48" t="s">
        <v>14</v>
      </c>
      <c r="C9" s="50">
        <v>364</v>
      </c>
      <c r="D9" s="20">
        <v>368</v>
      </c>
      <c r="E9" s="20">
        <v>389</v>
      </c>
      <c r="F9" s="92">
        <v>401</v>
      </c>
      <c r="G9" s="92">
        <v>434</v>
      </c>
      <c r="H9" s="92">
        <v>451</v>
      </c>
      <c r="I9" s="99">
        <v>337</v>
      </c>
      <c r="J9" s="94">
        <v>421</v>
      </c>
      <c r="K9" s="96">
        <v>934</v>
      </c>
      <c r="L9" s="91">
        <v>977</v>
      </c>
    </row>
    <row r="10" spans="2:12" ht="33" customHeight="1" thickBot="1" x14ac:dyDescent="0.4">
      <c r="B10" s="64" t="s">
        <v>16</v>
      </c>
      <c r="C10" s="65"/>
      <c r="D10" s="65"/>
      <c r="E10" s="65"/>
      <c r="F10" s="97"/>
      <c r="G10" s="97"/>
      <c r="H10" s="97"/>
      <c r="I10" s="97"/>
      <c r="J10" s="97"/>
      <c r="K10" s="98"/>
      <c r="L10" s="100"/>
    </row>
    <row r="11" spans="2:12" ht="26" customHeight="1" x14ac:dyDescent="0.35">
      <c r="B11" s="48" t="s">
        <v>13</v>
      </c>
      <c r="C11" s="50">
        <v>13</v>
      </c>
      <c r="D11" s="20">
        <v>6</v>
      </c>
      <c r="E11" s="20">
        <v>3</v>
      </c>
      <c r="F11" s="92">
        <v>0</v>
      </c>
      <c r="G11" s="92">
        <v>5</v>
      </c>
      <c r="H11" s="92">
        <v>10</v>
      </c>
      <c r="I11" s="99">
        <v>4</v>
      </c>
      <c r="J11" s="94">
        <v>31</v>
      </c>
      <c r="K11" s="95">
        <v>8</v>
      </c>
      <c r="L11" s="90">
        <v>8</v>
      </c>
    </row>
    <row r="12" spans="2:12" ht="30" customHeight="1" thickBot="1" x14ac:dyDescent="0.4">
      <c r="B12" s="49" t="s">
        <v>14</v>
      </c>
      <c r="C12" s="51">
        <v>148</v>
      </c>
      <c r="D12" s="47">
        <v>133</v>
      </c>
      <c r="E12" s="47">
        <v>105</v>
      </c>
      <c r="F12" s="101">
        <v>81</v>
      </c>
      <c r="G12" s="101">
        <v>81</v>
      </c>
      <c r="H12" s="101">
        <v>50</v>
      </c>
      <c r="I12" s="102">
        <v>49</v>
      </c>
      <c r="J12" s="103">
        <v>13</v>
      </c>
      <c r="K12" s="96">
        <v>67</v>
      </c>
      <c r="L12" s="91">
        <v>85</v>
      </c>
    </row>
    <row r="13" spans="2:12" ht="17.5" customHeight="1" x14ac:dyDescent="0.35">
      <c r="B13" s="21"/>
      <c r="C13" s="22"/>
      <c r="D13" s="22"/>
      <c r="E13" s="22"/>
      <c r="F13" s="22"/>
      <c r="G13" s="22"/>
      <c r="H13" s="18"/>
      <c r="I13" s="22"/>
    </row>
    <row r="14" spans="2:12" ht="19.5" customHeight="1" x14ac:dyDescent="0.35">
      <c r="B14" s="122" t="s">
        <v>46</v>
      </c>
      <c r="C14" s="122"/>
      <c r="D14" s="122"/>
      <c r="E14" s="122"/>
      <c r="F14" s="122"/>
      <c r="G14" s="122"/>
      <c r="H14" s="122"/>
      <c r="I14" s="57"/>
      <c r="J14" s="58"/>
    </row>
    <row r="15" spans="2:12" ht="15.5" x14ac:dyDescent="0.35">
      <c r="B15" s="121" t="s">
        <v>54</v>
      </c>
      <c r="C15" s="121"/>
      <c r="D15" s="121"/>
      <c r="E15" s="121"/>
      <c r="F15" s="121"/>
      <c r="G15" s="121"/>
      <c r="H15" s="121"/>
      <c r="I15" s="121"/>
      <c r="J15" s="121"/>
    </row>
  </sheetData>
  <mergeCells count="3">
    <mergeCell ref="B15:J15"/>
    <mergeCell ref="B14:H14"/>
    <mergeCell ref="B2:L2"/>
  </mergeCells>
  <pageMargins left="0.7" right="0.7" top="0.75" bottom="0.75" header="0.3" footer="0.3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D9AD6-BF29-40F8-9076-58BC8ADBEC66}">
  <dimension ref="B1:L21"/>
  <sheetViews>
    <sheetView workbookViewId="0">
      <selection activeCell="N14" sqref="N14"/>
    </sheetView>
  </sheetViews>
  <sheetFormatPr defaultRowHeight="14.5" x14ac:dyDescent="0.35"/>
  <cols>
    <col min="2" max="2" width="37.26953125" customWidth="1"/>
    <col min="3" max="7" width="0" hidden="1" customWidth="1"/>
    <col min="11" max="11" width="12" style="72" bestFit="1" customWidth="1"/>
    <col min="12" max="12" width="10.26953125" customWidth="1"/>
  </cols>
  <sheetData>
    <row r="1" spans="2:12" ht="32.5" customHeight="1" x14ac:dyDescent="0.35">
      <c r="B1" s="59" t="s">
        <v>61</v>
      </c>
      <c r="C1" s="59"/>
      <c r="D1" s="59"/>
      <c r="E1" s="59"/>
      <c r="F1" s="59"/>
      <c r="G1" s="59"/>
      <c r="H1" s="59"/>
      <c r="I1" s="59"/>
    </row>
    <row r="2" spans="2:12" ht="18.5" x14ac:dyDescent="0.45">
      <c r="B2" s="23" t="s">
        <v>17</v>
      </c>
      <c r="C2" s="23">
        <v>2013</v>
      </c>
      <c r="D2" s="23">
        <v>2014</v>
      </c>
      <c r="E2" s="23">
        <v>2015</v>
      </c>
      <c r="F2" s="23">
        <v>2016</v>
      </c>
      <c r="G2" s="24">
        <v>2017</v>
      </c>
      <c r="H2" s="25">
        <v>2020</v>
      </c>
      <c r="I2" s="26">
        <v>2021</v>
      </c>
      <c r="J2" s="39">
        <v>2022</v>
      </c>
      <c r="K2" s="73">
        <v>2023</v>
      </c>
      <c r="L2" s="39">
        <v>2024</v>
      </c>
    </row>
    <row r="3" spans="2:12" ht="29.5" customHeight="1" x14ac:dyDescent="0.35">
      <c r="B3" s="28" t="s">
        <v>18</v>
      </c>
      <c r="C3" s="29"/>
      <c r="D3" s="29"/>
      <c r="E3" s="29"/>
      <c r="F3" s="30"/>
      <c r="G3" s="30"/>
      <c r="H3" s="31"/>
      <c r="I3" s="32"/>
      <c r="J3" s="81"/>
      <c r="K3" s="74"/>
      <c r="L3" s="38"/>
    </row>
    <row r="4" spans="2:12" ht="15.5" x14ac:dyDescent="0.35">
      <c r="B4" s="33" t="s">
        <v>19</v>
      </c>
      <c r="C4" s="29">
        <v>4</v>
      </c>
      <c r="D4" s="29">
        <v>3</v>
      </c>
      <c r="E4" s="29">
        <v>5</v>
      </c>
      <c r="F4" s="30">
        <v>13</v>
      </c>
      <c r="G4" s="30">
        <v>19</v>
      </c>
      <c r="H4" s="31">
        <v>11</v>
      </c>
      <c r="I4" s="34">
        <v>11</v>
      </c>
      <c r="J4" s="82">
        <v>6</v>
      </c>
      <c r="K4" s="83">
        <v>18</v>
      </c>
      <c r="L4" s="83">
        <v>18</v>
      </c>
    </row>
    <row r="5" spans="2:12" ht="15.5" x14ac:dyDescent="0.35">
      <c r="B5" s="33" t="s">
        <v>20</v>
      </c>
      <c r="C5" s="29">
        <v>32</v>
      </c>
      <c r="D5" s="29">
        <v>32</v>
      </c>
      <c r="E5" s="29">
        <v>32</v>
      </c>
      <c r="F5" s="30">
        <v>34</v>
      </c>
      <c r="G5" s="30">
        <v>30</v>
      </c>
      <c r="H5" s="31">
        <v>26</v>
      </c>
      <c r="I5" s="34">
        <v>26</v>
      </c>
      <c r="J5" s="82">
        <v>2</v>
      </c>
      <c r="K5" s="83">
        <v>66</v>
      </c>
      <c r="L5" s="83">
        <v>70</v>
      </c>
    </row>
    <row r="6" spans="2:12" ht="15.5" x14ac:dyDescent="0.35">
      <c r="B6" s="33" t="s">
        <v>21</v>
      </c>
      <c r="C6" s="29">
        <v>11</v>
      </c>
      <c r="D6" s="29">
        <v>10</v>
      </c>
      <c r="E6" s="29">
        <v>10</v>
      </c>
      <c r="F6" s="30">
        <v>10</v>
      </c>
      <c r="G6" s="30">
        <v>9</v>
      </c>
      <c r="H6" s="31">
        <v>8</v>
      </c>
      <c r="I6" s="34">
        <v>6</v>
      </c>
      <c r="J6" s="82">
        <v>7</v>
      </c>
      <c r="K6" s="83">
        <v>24</v>
      </c>
      <c r="L6" s="83">
        <v>23</v>
      </c>
    </row>
    <row r="7" spans="2:12" ht="15.5" x14ac:dyDescent="0.35">
      <c r="B7" s="33" t="s">
        <v>15</v>
      </c>
      <c r="C7" s="29" t="s">
        <v>22</v>
      </c>
      <c r="D7" s="29">
        <v>368</v>
      </c>
      <c r="E7" s="29">
        <v>389</v>
      </c>
      <c r="F7" s="35">
        <v>790</v>
      </c>
      <c r="G7" s="35">
        <v>434</v>
      </c>
      <c r="H7" s="31">
        <v>474</v>
      </c>
      <c r="I7" s="34">
        <v>337</v>
      </c>
      <c r="J7" s="82">
        <v>433</v>
      </c>
      <c r="K7" s="84">
        <v>934</v>
      </c>
      <c r="L7" s="84">
        <v>977</v>
      </c>
    </row>
    <row r="8" spans="2:12" ht="15.5" x14ac:dyDescent="0.35">
      <c r="B8" s="33" t="s">
        <v>16</v>
      </c>
      <c r="C8" s="29">
        <v>148</v>
      </c>
      <c r="D8" s="29">
        <v>133</v>
      </c>
      <c r="E8" s="29">
        <v>105</v>
      </c>
      <c r="F8" s="35">
        <v>186</v>
      </c>
      <c r="G8" s="35">
        <v>81</v>
      </c>
      <c r="H8" s="31">
        <v>60</v>
      </c>
      <c r="I8" s="34">
        <v>49</v>
      </c>
      <c r="J8" s="82">
        <v>24</v>
      </c>
      <c r="K8" s="84">
        <v>67</v>
      </c>
      <c r="L8" s="84">
        <v>85</v>
      </c>
    </row>
    <row r="9" spans="2:12" ht="15.5" x14ac:dyDescent="0.35">
      <c r="B9" s="33" t="s">
        <v>23</v>
      </c>
      <c r="C9" s="29">
        <v>7</v>
      </c>
      <c r="D9" s="29">
        <v>10</v>
      </c>
      <c r="E9" s="29">
        <v>9</v>
      </c>
      <c r="F9" s="30">
        <v>19</v>
      </c>
      <c r="G9" s="30">
        <v>13</v>
      </c>
      <c r="H9" s="31">
        <v>11</v>
      </c>
      <c r="I9" s="34">
        <v>263</v>
      </c>
      <c r="J9" s="82">
        <v>2</v>
      </c>
      <c r="K9" s="83">
        <v>244</v>
      </c>
      <c r="L9" s="83">
        <v>279</v>
      </c>
    </row>
    <row r="10" spans="2:12" ht="27.5" customHeight="1" x14ac:dyDescent="0.35">
      <c r="B10" s="28" t="s">
        <v>24</v>
      </c>
      <c r="C10" s="29"/>
      <c r="D10" s="29"/>
      <c r="E10" s="29"/>
      <c r="F10" s="30"/>
      <c r="G10" s="30"/>
      <c r="H10" s="31"/>
      <c r="I10" s="34"/>
      <c r="J10" s="82"/>
      <c r="K10" s="85"/>
      <c r="L10" s="85"/>
    </row>
    <row r="11" spans="2:12" ht="15.5" x14ac:dyDescent="0.35">
      <c r="B11" s="33" t="s">
        <v>25</v>
      </c>
      <c r="C11" s="29">
        <v>4</v>
      </c>
      <c r="D11" s="29">
        <v>4</v>
      </c>
      <c r="E11" s="29">
        <v>4</v>
      </c>
      <c r="F11" s="30">
        <v>5</v>
      </c>
      <c r="G11" s="30">
        <v>8</v>
      </c>
      <c r="H11" s="31" t="s">
        <v>35</v>
      </c>
      <c r="I11" s="34">
        <v>5</v>
      </c>
      <c r="J11" s="82">
        <v>4</v>
      </c>
      <c r="K11" s="84">
        <v>22</v>
      </c>
      <c r="L11" s="84">
        <v>24</v>
      </c>
    </row>
    <row r="12" spans="2:12" ht="15.5" x14ac:dyDescent="0.35">
      <c r="B12" s="33" t="s">
        <v>26</v>
      </c>
      <c r="C12" s="29">
        <v>6</v>
      </c>
      <c r="D12" s="29">
        <v>5</v>
      </c>
      <c r="E12" s="29">
        <v>5</v>
      </c>
      <c r="F12" s="30">
        <v>4</v>
      </c>
      <c r="G12" s="30">
        <v>2</v>
      </c>
      <c r="H12" s="31" t="s">
        <v>35</v>
      </c>
      <c r="I12" s="34">
        <v>8</v>
      </c>
      <c r="J12" s="82">
        <v>6</v>
      </c>
      <c r="K12" s="84">
        <v>24</v>
      </c>
      <c r="L12" s="84">
        <v>21</v>
      </c>
    </row>
    <row r="13" spans="2:12" ht="15.5" x14ac:dyDescent="0.35">
      <c r="B13" s="33" t="s">
        <v>27</v>
      </c>
      <c r="C13" s="29">
        <v>16</v>
      </c>
      <c r="D13" s="29">
        <v>13</v>
      </c>
      <c r="E13" s="29">
        <v>16</v>
      </c>
      <c r="F13" s="30">
        <v>22</v>
      </c>
      <c r="G13" s="30">
        <v>14</v>
      </c>
      <c r="H13" s="31">
        <v>114</v>
      </c>
      <c r="I13" s="34">
        <v>247</v>
      </c>
      <c r="J13" s="82">
        <v>480</v>
      </c>
      <c r="K13" s="84">
        <v>723</v>
      </c>
      <c r="L13" s="84">
        <v>801</v>
      </c>
    </row>
    <row r="14" spans="2:12" ht="15.5" x14ac:dyDescent="0.35">
      <c r="B14" s="33" t="s">
        <v>28</v>
      </c>
      <c r="C14" s="29">
        <v>32</v>
      </c>
      <c r="D14" s="29">
        <v>33</v>
      </c>
      <c r="E14" s="29">
        <v>31</v>
      </c>
      <c r="F14" s="30">
        <v>36</v>
      </c>
      <c r="G14" s="30">
        <v>47</v>
      </c>
      <c r="H14" s="31">
        <v>476</v>
      </c>
      <c r="I14" s="34">
        <v>177</v>
      </c>
      <c r="J14" s="82">
        <v>205</v>
      </c>
      <c r="K14" s="84">
        <v>341</v>
      </c>
      <c r="L14" s="84">
        <v>392</v>
      </c>
    </row>
    <row r="15" spans="2:12" ht="26" customHeight="1" x14ac:dyDescent="0.35">
      <c r="B15" s="28" t="s">
        <v>29</v>
      </c>
      <c r="C15" s="29"/>
      <c r="D15" s="29"/>
      <c r="E15" s="29"/>
      <c r="F15" s="30"/>
      <c r="G15" s="30"/>
      <c r="H15" s="31"/>
      <c r="I15" s="34"/>
      <c r="J15" s="82"/>
      <c r="K15" s="85"/>
      <c r="L15" s="85"/>
    </row>
    <row r="16" spans="2:12" ht="15.5" x14ac:dyDescent="0.35">
      <c r="B16" s="33" t="s">
        <v>25</v>
      </c>
      <c r="C16" s="29">
        <v>1</v>
      </c>
      <c r="D16" s="29">
        <v>1</v>
      </c>
      <c r="E16" s="29">
        <v>1</v>
      </c>
      <c r="F16" s="30">
        <v>1</v>
      </c>
      <c r="G16" s="30">
        <v>1</v>
      </c>
      <c r="H16" s="31" t="s">
        <v>35</v>
      </c>
      <c r="I16" s="34">
        <v>3</v>
      </c>
      <c r="J16" s="82">
        <v>2</v>
      </c>
      <c r="K16" s="84">
        <v>8</v>
      </c>
      <c r="L16" s="84">
        <v>8</v>
      </c>
    </row>
    <row r="17" spans="2:12" ht="15.5" x14ac:dyDescent="0.35">
      <c r="B17" s="33" t="s">
        <v>26</v>
      </c>
      <c r="C17" s="29">
        <v>12</v>
      </c>
      <c r="D17" s="29">
        <v>11</v>
      </c>
      <c r="E17" s="29">
        <v>7</v>
      </c>
      <c r="F17" s="30">
        <v>6</v>
      </c>
      <c r="G17" s="30">
        <v>12</v>
      </c>
      <c r="H17" s="31" t="s">
        <v>35</v>
      </c>
      <c r="I17" s="34">
        <v>7</v>
      </c>
      <c r="J17" s="82">
        <v>4</v>
      </c>
      <c r="K17" s="84">
        <v>13</v>
      </c>
      <c r="L17" s="84">
        <v>12</v>
      </c>
    </row>
    <row r="18" spans="2:12" ht="15.5" x14ac:dyDescent="0.35">
      <c r="B18" s="13" t="s">
        <v>27</v>
      </c>
      <c r="C18" s="11">
        <v>135</v>
      </c>
      <c r="D18" s="11">
        <v>121</v>
      </c>
      <c r="E18" s="11">
        <v>97</v>
      </c>
      <c r="F18" s="12">
        <v>74</v>
      </c>
      <c r="G18" s="5">
        <v>68</v>
      </c>
      <c r="H18" s="6">
        <v>60</v>
      </c>
      <c r="I18" s="10">
        <v>39</v>
      </c>
      <c r="J18" s="82">
        <v>98</v>
      </c>
      <c r="K18" s="84">
        <v>67</v>
      </c>
      <c r="L18" s="84">
        <v>65</v>
      </c>
    </row>
    <row r="19" spans="2:12" ht="27" customHeight="1" x14ac:dyDescent="0.45">
      <c r="B19" s="108" t="s">
        <v>54</v>
      </c>
      <c r="C19" s="108"/>
      <c r="D19" s="108"/>
      <c r="E19" s="108"/>
      <c r="F19" s="108"/>
      <c r="G19" s="108"/>
      <c r="H19" s="108"/>
      <c r="I19" s="108"/>
      <c r="J19" s="108"/>
    </row>
    <row r="20" spans="2:12" ht="25" customHeight="1" x14ac:dyDescent="0.45">
      <c r="B20" s="59" t="s">
        <v>46</v>
      </c>
      <c r="C20" s="27"/>
    </row>
    <row r="21" spans="2:12" ht="15.5" x14ac:dyDescent="0.35">
      <c r="B21" s="70"/>
    </row>
  </sheetData>
  <pageMargins left="0.7" right="0.7" top="0.75" bottom="0.75" header="0.3" footer="0.3"/>
  <pageSetup paperSize="9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43B92-F65B-4490-B1D9-FA216B6C7840}">
  <dimension ref="B1:L9"/>
  <sheetViews>
    <sheetView tabSelected="1" workbookViewId="0">
      <selection activeCell="M2" sqref="M2"/>
    </sheetView>
  </sheetViews>
  <sheetFormatPr defaultColWidth="9.1796875" defaultRowHeight="15.5" x14ac:dyDescent="0.35"/>
  <cols>
    <col min="1" max="1" width="9.1796875" style="8"/>
    <col min="2" max="2" width="31.90625" style="8" customWidth="1"/>
    <col min="3" max="3" width="10.26953125" style="8" hidden="1" customWidth="1"/>
    <col min="4" max="5" width="11.36328125" style="8" hidden="1" customWidth="1"/>
    <col min="6" max="7" width="10.7265625" style="8" hidden="1" customWidth="1"/>
    <col min="8" max="8" width="10.6328125" style="8" customWidth="1"/>
    <col min="9" max="10" width="11" style="8" customWidth="1"/>
    <col min="11" max="258" width="9.1796875" style="8"/>
    <col min="259" max="259" width="26" style="8" customWidth="1"/>
    <col min="260" max="260" width="0" style="8" hidden="1" customWidth="1"/>
    <col min="261" max="262" width="10.26953125" style="8" customWidth="1"/>
    <col min="263" max="514" width="9.1796875" style="8"/>
    <col min="515" max="515" width="26" style="8" customWidth="1"/>
    <col min="516" max="516" width="0" style="8" hidden="1" customWidth="1"/>
    <col min="517" max="518" width="10.26953125" style="8" customWidth="1"/>
    <col min="519" max="770" width="9.1796875" style="8"/>
    <col min="771" max="771" width="26" style="8" customWidth="1"/>
    <col min="772" max="772" width="0" style="8" hidden="1" customWidth="1"/>
    <col min="773" max="774" width="10.26953125" style="8" customWidth="1"/>
    <col min="775" max="1026" width="9.1796875" style="8"/>
    <col min="1027" max="1027" width="26" style="8" customWidth="1"/>
    <col min="1028" max="1028" width="0" style="8" hidden="1" customWidth="1"/>
    <col min="1029" max="1030" width="10.26953125" style="8" customWidth="1"/>
    <col min="1031" max="1282" width="9.1796875" style="8"/>
    <col min="1283" max="1283" width="26" style="8" customWidth="1"/>
    <col min="1284" max="1284" width="0" style="8" hidden="1" customWidth="1"/>
    <col min="1285" max="1286" width="10.26953125" style="8" customWidth="1"/>
    <col min="1287" max="1538" width="9.1796875" style="8"/>
    <col min="1539" max="1539" width="26" style="8" customWidth="1"/>
    <col min="1540" max="1540" width="0" style="8" hidden="1" customWidth="1"/>
    <col min="1541" max="1542" width="10.26953125" style="8" customWidth="1"/>
    <col min="1543" max="1794" width="9.1796875" style="8"/>
    <col min="1795" max="1795" width="26" style="8" customWidth="1"/>
    <col min="1796" max="1796" width="0" style="8" hidden="1" customWidth="1"/>
    <col min="1797" max="1798" width="10.26953125" style="8" customWidth="1"/>
    <col min="1799" max="2050" width="9.1796875" style="8"/>
    <col min="2051" max="2051" width="26" style="8" customWidth="1"/>
    <col min="2052" max="2052" width="0" style="8" hidden="1" customWidth="1"/>
    <col min="2053" max="2054" width="10.26953125" style="8" customWidth="1"/>
    <col min="2055" max="2306" width="9.1796875" style="8"/>
    <col min="2307" max="2307" width="26" style="8" customWidth="1"/>
    <col min="2308" max="2308" width="0" style="8" hidden="1" customWidth="1"/>
    <col min="2309" max="2310" width="10.26953125" style="8" customWidth="1"/>
    <col min="2311" max="2562" width="9.1796875" style="8"/>
    <col min="2563" max="2563" width="26" style="8" customWidth="1"/>
    <col min="2564" max="2564" width="0" style="8" hidden="1" customWidth="1"/>
    <col min="2565" max="2566" width="10.26953125" style="8" customWidth="1"/>
    <col min="2567" max="2818" width="9.1796875" style="8"/>
    <col min="2819" max="2819" width="26" style="8" customWidth="1"/>
    <col min="2820" max="2820" width="0" style="8" hidden="1" customWidth="1"/>
    <col min="2821" max="2822" width="10.26953125" style="8" customWidth="1"/>
    <col min="2823" max="3074" width="9.1796875" style="8"/>
    <col min="3075" max="3075" width="26" style="8" customWidth="1"/>
    <col min="3076" max="3076" width="0" style="8" hidden="1" customWidth="1"/>
    <col min="3077" max="3078" width="10.26953125" style="8" customWidth="1"/>
    <col min="3079" max="3330" width="9.1796875" style="8"/>
    <col min="3331" max="3331" width="26" style="8" customWidth="1"/>
    <col min="3332" max="3332" width="0" style="8" hidden="1" customWidth="1"/>
    <col min="3333" max="3334" width="10.26953125" style="8" customWidth="1"/>
    <col min="3335" max="3586" width="9.1796875" style="8"/>
    <col min="3587" max="3587" width="26" style="8" customWidth="1"/>
    <col min="3588" max="3588" width="0" style="8" hidden="1" customWidth="1"/>
    <col min="3589" max="3590" width="10.26953125" style="8" customWidth="1"/>
    <col min="3591" max="3842" width="9.1796875" style="8"/>
    <col min="3843" max="3843" width="26" style="8" customWidth="1"/>
    <col min="3844" max="3844" width="0" style="8" hidden="1" customWidth="1"/>
    <col min="3845" max="3846" width="10.26953125" style="8" customWidth="1"/>
    <col min="3847" max="4098" width="9.1796875" style="8"/>
    <col min="4099" max="4099" width="26" style="8" customWidth="1"/>
    <col min="4100" max="4100" width="0" style="8" hidden="1" customWidth="1"/>
    <col min="4101" max="4102" width="10.26953125" style="8" customWidth="1"/>
    <col min="4103" max="4354" width="9.1796875" style="8"/>
    <col min="4355" max="4355" width="26" style="8" customWidth="1"/>
    <col min="4356" max="4356" width="0" style="8" hidden="1" customWidth="1"/>
    <col min="4357" max="4358" width="10.26953125" style="8" customWidth="1"/>
    <col min="4359" max="4610" width="9.1796875" style="8"/>
    <col min="4611" max="4611" width="26" style="8" customWidth="1"/>
    <col min="4612" max="4612" width="0" style="8" hidden="1" customWidth="1"/>
    <col min="4613" max="4614" width="10.26953125" style="8" customWidth="1"/>
    <col min="4615" max="4866" width="9.1796875" style="8"/>
    <col min="4867" max="4867" width="26" style="8" customWidth="1"/>
    <col min="4868" max="4868" width="0" style="8" hidden="1" customWidth="1"/>
    <col min="4869" max="4870" width="10.26953125" style="8" customWidth="1"/>
    <col min="4871" max="5122" width="9.1796875" style="8"/>
    <col min="5123" max="5123" width="26" style="8" customWidth="1"/>
    <col min="5124" max="5124" width="0" style="8" hidden="1" customWidth="1"/>
    <col min="5125" max="5126" width="10.26953125" style="8" customWidth="1"/>
    <col min="5127" max="5378" width="9.1796875" style="8"/>
    <col min="5379" max="5379" width="26" style="8" customWidth="1"/>
    <col min="5380" max="5380" width="0" style="8" hidden="1" customWidth="1"/>
    <col min="5381" max="5382" width="10.26953125" style="8" customWidth="1"/>
    <col min="5383" max="5634" width="9.1796875" style="8"/>
    <col min="5635" max="5635" width="26" style="8" customWidth="1"/>
    <col min="5636" max="5636" width="0" style="8" hidden="1" customWidth="1"/>
    <col min="5637" max="5638" width="10.26953125" style="8" customWidth="1"/>
    <col min="5639" max="5890" width="9.1796875" style="8"/>
    <col min="5891" max="5891" width="26" style="8" customWidth="1"/>
    <col min="5892" max="5892" width="0" style="8" hidden="1" customWidth="1"/>
    <col min="5893" max="5894" width="10.26953125" style="8" customWidth="1"/>
    <col min="5895" max="6146" width="9.1796875" style="8"/>
    <col min="6147" max="6147" width="26" style="8" customWidth="1"/>
    <col min="6148" max="6148" width="0" style="8" hidden="1" customWidth="1"/>
    <col min="6149" max="6150" width="10.26953125" style="8" customWidth="1"/>
    <col min="6151" max="6402" width="9.1796875" style="8"/>
    <col min="6403" max="6403" width="26" style="8" customWidth="1"/>
    <col min="6404" max="6404" width="0" style="8" hidden="1" customWidth="1"/>
    <col min="6405" max="6406" width="10.26953125" style="8" customWidth="1"/>
    <col min="6407" max="6658" width="9.1796875" style="8"/>
    <col min="6659" max="6659" width="26" style="8" customWidth="1"/>
    <col min="6660" max="6660" width="0" style="8" hidden="1" customWidth="1"/>
    <col min="6661" max="6662" width="10.26953125" style="8" customWidth="1"/>
    <col min="6663" max="6914" width="9.1796875" style="8"/>
    <col min="6915" max="6915" width="26" style="8" customWidth="1"/>
    <col min="6916" max="6916" width="0" style="8" hidden="1" customWidth="1"/>
    <col min="6917" max="6918" width="10.26953125" style="8" customWidth="1"/>
    <col min="6919" max="7170" width="9.1796875" style="8"/>
    <col min="7171" max="7171" width="26" style="8" customWidth="1"/>
    <col min="7172" max="7172" width="0" style="8" hidden="1" customWidth="1"/>
    <col min="7173" max="7174" width="10.26953125" style="8" customWidth="1"/>
    <col min="7175" max="7426" width="9.1796875" style="8"/>
    <col min="7427" max="7427" width="26" style="8" customWidth="1"/>
    <col min="7428" max="7428" width="0" style="8" hidden="1" customWidth="1"/>
    <col min="7429" max="7430" width="10.26953125" style="8" customWidth="1"/>
    <col min="7431" max="7682" width="9.1796875" style="8"/>
    <col min="7683" max="7683" width="26" style="8" customWidth="1"/>
    <col min="7684" max="7684" width="0" style="8" hidden="1" customWidth="1"/>
    <col min="7685" max="7686" width="10.26953125" style="8" customWidth="1"/>
    <col min="7687" max="7938" width="9.1796875" style="8"/>
    <col min="7939" max="7939" width="26" style="8" customWidth="1"/>
    <col min="7940" max="7940" width="0" style="8" hidden="1" customWidth="1"/>
    <col min="7941" max="7942" width="10.26953125" style="8" customWidth="1"/>
    <col min="7943" max="8194" width="9.1796875" style="8"/>
    <col min="8195" max="8195" width="26" style="8" customWidth="1"/>
    <col min="8196" max="8196" width="0" style="8" hidden="1" customWidth="1"/>
    <col min="8197" max="8198" width="10.26953125" style="8" customWidth="1"/>
    <col min="8199" max="8450" width="9.1796875" style="8"/>
    <col min="8451" max="8451" width="26" style="8" customWidth="1"/>
    <col min="8452" max="8452" width="0" style="8" hidden="1" customWidth="1"/>
    <col min="8453" max="8454" width="10.26953125" style="8" customWidth="1"/>
    <col min="8455" max="8706" width="9.1796875" style="8"/>
    <col min="8707" max="8707" width="26" style="8" customWidth="1"/>
    <col min="8708" max="8708" width="0" style="8" hidden="1" customWidth="1"/>
    <col min="8709" max="8710" width="10.26953125" style="8" customWidth="1"/>
    <col min="8711" max="8962" width="9.1796875" style="8"/>
    <col min="8963" max="8963" width="26" style="8" customWidth="1"/>
    <col min="8964" max="8964" width="0" style="8" hidden="1" customWidth="1"/>
    <col min="8965" max="8966" width="10.26953125" style="8" customWidth="1"/>
    <col min="8967" max="9218" width="9.1796875" style="8"/>
    <col min="9219" max="9219" width="26" style="8" customWidth="1"/>
    <col min="9220" max="9220" width="0" style="8" hidden="1" customWidth="1"/>
    <col min="9221" max="9222" width="10.26953125" style="8" customWidth="1"/>
    <col min="9223" max="9474" width="9.1796875" style="8"/>
    <col min="9475" max="9475" width="26" style="8" customWidth="1"/>
    <col min="9476" max="9476" width="0" style="8" hidden="1" customWidth="1"/>
    <col min="9477" max="9478" width="10.26953125" style="8" customWidth="1"/>
    <col min="9479" max="9730" width="9.1796875" style="8"/>
    <col min="9731" max="9731" width="26" style="8" customWidth="1"/>
    <col min="9732" max="9732" width="0" style="8" hidden="1" customWidth="1"/>
    <col min="9733" max="9734" width="10.26953125" style="8" customWidth="1"/>
    <col min="9735" max="9986" width="9.1796875" style="8"/>
    <col min="9987" max="9987" width="26" style="8" customWidth="1"/>
    <col min="9988" max="9988" width="0" style="8" hidden="1" customWidth="1"/>
    <col min="9989" max="9990" width="10.26953125" style="8" customWidth="1"/>
    <col min="9991" max="10242" width="9.1796875" style="8"/>
    <col min="10243" max="10243" width="26" style="8" customWidth="1"/>
    <col min="10244" max="10244" width="0" style="8" hidden="1" customWidth="1"/>
    <col min="10245" max="10246" width="10.26953125" style="8" customWidth="1"/>
    <col min="10247" max="10498" width="9.1796875" style="8"/>
    <col min="10499" max="10499" width="26" style="8" customWidth="1"/>
    <col min="10500" max="10500" width="0" style="8" hidden="1" customWidth="1"/>
    <col min="10501" max="10502" width="10.26953125" style="8" customWidth="1"/>
    <col min="10503" max="10754" width="9.1796875" style="8"/>
    <col min="10755" max="10755" width="26" style="8" customWidth="1"/>
    <col min="10756" max="10756" width="0" style="8" hidden="1" customWidth="1"/>
    <col min="10757" max="10758" width="10.26953125" style="8" customWidth="1"/>
    <col min="10759" max="11010" width="9.1796875" style="8"/>
    <col min="11011" max="11011" width="26" style="8" customWidth="1"/>
    <col min="11012" max="11012" width="0" style="8" hidden="1" customWidth="1"/>
    <col min="11013" max="11014" width="10.26953125" style="8" customWidth="1"/>
    <col min="11015" max="11266" width="9.1796875" style="8"/>
    <col min="11267" max="11267" width="26" style="8" customWidth="1"/>
    <col min="11268" max="11268" width="0" style="8" hidden="1" customWidth="1"/>
    <col min="11269" max="11270" width="10.26953125" style="8" customWidth="1"/>
    <col min="11271" max="11522" width="9.1796875" style="8"/>
    <col min="11523" max="11523" width="26" style="8" customWidth="1"/>
    <col min="11524" max="11524" width="0" style="8" hidden="1" customWidth="1"/>
    <col min="11525" max="11526" width="10.26953125" style="8" customWidth="1"/>
    <col min="11527" max="11778" width="9.1796875" style="8"/>
    <col min="11779" max="11779" width="26" style="8" customWidth="1"/>
    <col min="11780" max="11780" width="0" style="8" hidden="1" customWidth="1"/>
    <col min="11781" max="11782" width="10.26953125" style="8" customWidth="1"/>
    <col min="11783" max="12034" width="9.1796875" style="8"/>
    <col min="12035" max="12035" width="26" style="8" customWidth="1"/>
    <col min="12036" max="12036" width="0" style="8" hidden="1" customWidth="1"/>
    <col min="12037" max="12038" width="10.26953125" style="8" customWidth="1"/>
    <col min="12039" max="12290" width="9.1796875" style="8"/>
    <col min="12291" max="12291" width="26" style="8" customWidth="1"/>
    <col min="12292" max="12292" width="0" style="8" hidden="1" customWidth="1"/>
    <col min="12293" max="12294" width="10.26953125" style="8" customWidth="1"/>
    <col min="12295" max="12546" width="9.1796875" style="8"/>
    <col min="12547" max="12547" width="26" style="8" customWidth="1"/>
    <col min="12548" max="12548" width="0" style="8" hidden="1" customWidth="1"/>
    <col min="12549" max="12550" width="10.26953125" style="8" customWidth="1"/>
    <col min="12551" max="12802" width="9.1796875" style="8"/>
    <col min="12803" max="12803" width="26" style="8" customWidth="1"/>
    <col min="12804" max="12804" width="0" style="8" hidden="1" customWidth="1"/>
    <col min="12805" max="12806" width="10.26953125" style="8" customWidth="1"/>
    <col min="12807" max="13058" width="9.1796875" style="8"/>
    <col min="13059" max="13059" width="26" style="8" customWidth="1"/>
    <col min="13060" max="13060" width="0" style="8" hidden="1" customWidth="1"/>
    <col min="13061" max="13062" width="10.26953125" style="8" customWidth="1"/>
    <col min="13063" max="13314" width="9.1796875" style="8"/>
    <col min="13315" max="13315" width="26" style="8" customWidth="1"/>
    <col min="13316" max="13316" width="0" style="8" hidden="1" customWidth="1"/>
    <col min="13317" max="13318" width="10.26953125" style="8" customWidth="1"/>
    <col min="13319" max="13570" width="9.1796875" style="8"/>
    <col min="13571" max="13571" width="26" style="8" customWidth="1"/>
    <col min="13572" max="13572" width="0" style="8" hidden="1" customWidth="1"/>
    <col min="13573" max="13574" width="10.26953125" style="8" customWidth="1"/>
    <col min="13575" max="13826" width="9.1796875" style="8"/>
    <col min="13827" max="13827" width="26" style="8" customWidth="1"/>
    <col min="13828" max="13828" width="0" style="8" hidden="1" customWidth="1"/>
    <col min="13829" max="13830" width="10.26953125" style="8" customWidth="1"/>
    <col min="13831" max="14082" width="9.1796875" style="8"/>
    <col min="14083" max="14083" width="26" style="8" customWidth="1"/>
    <col min="14084" max="14084" width="0" style="8" hidden="1" customWidth="1"/>
    <col min="14085" max="14086" width="10.26953125" style="8" customWidth="1"/>
    <col min="14087" max="14338" width="9.1796875" style="8"/>
    <col min="14339" max="14339" width="26" style="8" customWidth="1"/>
    <col min="14340" max="14340" width="0" style="8" hidden="1" customWidth="1"/>
    <col min="14341" max="14342" width="10.26953125" style="8" customWidth="1"/>
    <col min="14343" max="14594" width="9.1796875" style="8"/>
    <col min="14595" max="14595" width="26" style="8" customWidth="1"/>
    <col min="14596" max="14596" width="0" style="8" hidden="1" customWidth="1"/>
    <col min="14597" max="14598" width="10.26953125" style="8" customWidth="1"/>
    <col min="14599" max="14850" width="9.1796875" style="8"/>
    <col min="14851" max="14851" width="26" style="8" customWidth="1"/>
    <col min="14852" max="14852" width="0" style="8" hidden="1" customWidth="1"/>
    <col min="14853" max="14854" width="10.26953125" style="8" customWidth="1"/>
    <col min="14855" max="15106" width="9.1796875" style="8"/>
    <col min="15107" max="15107" width="26" style="8" customWidth="1"/>
    <col min="15108" max="15108" width="0" style="8" hidden="1" customWidth="1"/>
    <col min="15109" max="15110" width="10.26953125" style="8" customWidth="1"/>
    <col min="15111" max="15362" width="9.1796875" style="8"/>
    <col min="15363" max="15363" width="26" style="8" customWidth="1"/>
    <col min="15364" max="15364" width="0" style="8" hidden="1" customWidth="1"/>
    <col min="15365" max="15366" width="10.26953125" style="8" customWidth="1"/>
    <col min="15367" max="15618" width="9.1796875" style="8"/>
    <col min="15619" max="15619" width="26" style="8" customWidth="1"/>
    <col min="15620" max="15620" width="0" style="8" hidden="1" customWidth="1"/>
    <col min="15621" max="15622" width="10.26953125" style="8" customWidth="1"/>
    <col min="15623" max="15874" width="9.1796875" style="8"/>
    <col min="15875" max="15875" width="26" style="8" customWidth="1"/>
    <col min="15876" max="15876" width="0" style="8" hidden="1" customWidth="1"/>
    <col min="15877" max="15878" width="10.26953125" style="8" customWidth="1"/>
    <col min="15879" max="16130" width="9.1796875" style="8"/>
    <col min="16131" max="16131" width="26" style="8" customWidth="1"/>
    <col min="16132" max="16132" width="0" style="8" hidden="1" customWidth="1"/>
    <col min="16133" max="16134" width="10.26953125" style="8" customWidth="1"/>
    <col min="16135" max="16384" width="9.1796875" style="8"/>
  </cols>
  <sheetData>
    <row r="1" spans="2:12" ht="29" customHeight="1" x14ac:dyDescent="0.35">
      <c r="B1" s="124" t="s">
        <v>58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</row>
    <row r="2" spans="2:12" ht="16" thickBot="1" x14ac:dyDescent="0.4"/>
    <row r="3" spans="2:12" s="7" customFormat="1" ht="34" customHeight="1" thickBot="1" x14ac:dyDescent="0.4">
      <c r="B3" s="77" t="s">
        <v>17</v>
      </c>
      <c r="C3" s="78">
        <v>2013</v>
      </c>
      <c r="D3" s="79">
        <v>2014</v>
      </c>
      <c r="E3" s="79">
        <v>2015</v>
      </c>
      <c r="F3" s="78">
        <v>2016</v>
      </c>
      <c r="G3" s="79">
        <v>2017</v>
      </c>
      <c r="H3" s="79">
        <v>2020</v>
      </c>
      <c r="I3" s="79">
        <v>2021</v>
      </c>
      <c r="J3" s="80">
        <v>2022</v>
      </c>
      <c r="K3" s="80">
        <v>2023</v>
      </c>
      <c r="L3" s="80">
        <v>2024</v>
      </c>
    </row>
    <row r="4" spans="2:12" ht="35" customHeight="1" x14ac:dyDescent="0.35">
      <c r="B4" s="75" t="s">
        <v>30</v>
      </c>
      <c r="C4" s="76">
        <v>84</v>
      </c>
      <c r="D4" s="76">
        <v>96</v>
      </c>
      <c r="E4" s="76">
        <v>68</v>
      </c>
      <c r="F4" s="76">
        <v>63</v>
      </c>
      <c r="G4" s="76">
        <v>71</v>
      </c>
      <c r="H4" s="109">
        <v>32</v>
      </c>
      <c r="I4" s="109">
        <v>0</v>
      </c>
      <c r="J4" s="110">
        <v>0</v>
      </c>
      <c r="K4" s="109">
        <v>720</v>
      </c>
      <c r="L4" s="111">
        <v>1193</v>
      </c>
    </row>
    <row r="5" spans="2:12" s="9" customFormat="1" ht="37.5" customHeight="1" x14ac:dyDescent="0.35">
      <c r="B5" s="60" t="s">
        <v>31</v>
      </c>
      <c r="C5" s="36">
        <v>28</v>
      </c>
      <c r="D5" s="36">
        <v>28</v>
      </c>
      <c r="E5" s="36">
        <v>28</v>
      </c>
      <c r="F5" s="36">
        <v>28</v>
      </c>
      <c r="G5" s="37">
        <v>28</v>
      </c>
      <c r="H5" s="112">
        <v>27</v>
      </c>
      <c r="I5" s="112">
        <v>11</v>
      </c>
      <c r="J5" s="113">
        <v>11</v>
      </c>
      <c r="K5" s="112" t="s">
        <v>33</v>
      </c>
      <c r="L5" s="114" t="s">
        <v>33</v>
      </c>
    </row>
    <row r="6" spans="2:12" s="9" customFormat="1" ht="42.5" customHeight="1" thickBot="1" x14ac:dyDescent="0.4">
      <c r="B6" s="61" t="s">
        <v>32</v>
      </c>
      <c r="C6" s="62">
        <v>130</v>
      </c>
      <c r="D6" s="62" t="s">
        <v>33</v>
      </c>
      <c r="E6" s="62">
        <v>110</v>
      </c>
      <c r="F6" s="62">
        <v>110</v>
      </c>
      <c r="G6" s="63">
        <v>110</v>
      </c>
      <c r="H6" s="115">
        <v>131</v>
      </c>
      <c r="I6" s="115">
        <v>79</v>
      </c>
      <c r="J6" s="116" t="s">
        <v>33</v>
      </c>
      <c r="K6" s="117">
        <v>737</v>
      </c>
      <c r="L6" s="118">
        <v>622</v>
      </c>
    </row>
    <row r="7" spans="2:12" ht="22.5" customHeight="1" x14ac:dyDescent="0.35">
      <c r="B7" s="44" t="s">
        <v>34</v>
      </c>
      <c r="C7" s="44"/>
      <c r="D7" s="44"/>
      <c r="E7" s="44"/>
      <c r="F7" s="44"/>
      <c r="G7" s="44"/>
    </row>
    <row r="8" spans="2:12" ht="23.5" customHeight="1" x14ac:dyDescent="0.35">
      <c r="B8" s="44" t="s">
        <v>57</v>
      </c>
      <c r="C8" s="44"/>
      <c r="D8" s="44"/>
      <c r="E8" s="44"/>
      <c r="F8" s="44"/>
      <c r="G8" s="43"/>
    </row>
    <row r="9" spans="2:12" x14ac:dyDescent="0.35">
      <c r="B9" s="44" t="s">
        <v>47</v>
      </c>
      <c r="C9" s="44"/>
      <c r="D9" s="44"/>
      <c r="E9" s="44"/>
      <c r="F9" s="44"/>
      <c r="G9" s="44"/>
      <c r="H9" s="44"/>
      <c r="I9" s="44"/>
      <c r="J9" s="44"/>
    </row>
  </sheetData>
  <mergeCells count="1">
    <mergeCell ref="B1:L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2BD9C-485E-4BB2-88C3-AD18F70867B0}">
  <dimension ref="A1:G17"/>
  <sheetViews>
    <sheetView workbookViewId="0">
      <selection activeCell="F15" sqref="F15"/>
    </sheetView>
  </sheetViews>
  <sheetFormatPr defaultRowHeight="14.5" x14ac:dyDescent="0.35"/>
  <sheetData>
    <row r="1" spans="1:7" x14ac:dyDescent="0.35">
      <c r="A1" t="s">
        <v>48</v>
      </c>
    </row>
    <row r="2" spans="1:7" x14ac:dyDescent="0.35">
      <c r="A2" s="38"/>
      <c r="B2" s="38"/>
      <c r="C2" s="38" t="s">
        <v>28</v>
      </c>
      <c r="D2" s="38" t="s">
        <v>27</v>
      </c>
      <c r="E2" s="38" t="s">
        <v>55</v>
      </c>
      <c r="F2" s="38" t="s">
        <v>25</v>
      </c>
      <c r="G2" s="38" t="s">
        <v>38</v>
      </c>
    </row>
    <row r="3" spans="1:7" x14ac:dyDescent="0.35">
      <c r="A3" s="38">
        <v>2022</v>
      </c>
      <c r="B3" s="38" t="s">
        <v>50</v>
      </c>
      <c r="C3" s="38">
        <v>117</v>
      </c>
      <c r="D3" s="38">
        <v>433</v>
      </c>
      <c r="E3" s="38">
        <v>2</v>
      </c>
      <c r="F3" s="38">
        <v>1</v>
      </c>
      <c r="G3" s="38">
        <v>553</v>
      </c>
    </row>
    <row r="4" spans="1:7" x14ac:dyDescent="0.35">
      <c r="A4" s="38">
        <v>2021</v>
      </c>
      <c r="B4" s="38" t="s">
        <v>50</v>
      </c>
      <c r="C4" s="38">
        <v>26</v>
      </c>
      <c r="D4" s="38">
        <v>63</v>
      </c>
      <c r="E4" s="38">
        <v>2</v>
      </c>
      <c r="F4" s="38">
        <v>1</v>
      </c>
      <c r="G4" s="38">
        <v>92</v>
      </c>
    </row>
    <row r="6" spans="1:7" x14ac:dyDescent="0.35">
      <c r="A6" s="38"/>
      <c r="B6" s="38"/>
      <c r="C6" s="38" t="s">
        <v>28</v>
      </c>
      <c r="D6" s="38" t="s">
        <v>27</v>
      </c>
      <c r="E6" s="38" t="s">
        <v>55</v>
      </c>
      <c r="F6" s="38" t="s">
        <v>25</v>
      </c>
      <c r="G6" s="38" t="s">
        <v>38</v>
      </c>
    </row>
    <row r="7" spans="1:7" x14ac:dyDescent="0.35">
      <c r="A7" s="38">
        <v>2022</v>
      </c>
      <c r="B7" s="38" t="s">
        <v>51</v>
      </c>
      <c r="C7" s="38">
        <v>33</v>
      </c>
      <c r="D7" s="38">
        <v>17</v>
      </c>
      <c r="E7" s="38">
        <v>3</v>
      </c>
      <c r="F7" s="38">
        <v>3</v>
      </c>
      <c r="G7" s="38">
        <v>56</v>
      </c>
    </row>
    <row r="8" spans="1:7" x14ac:dyDescent="0.35">
      <c r="A8" s="38">
        <v>2021</v>
      </c>
      <c r="B8" s="38" t="s">
        <v>52</v>
      </c>
      <c r="C8" s="38">
        <v>16</v>
      </c>
      <c r="D8" s="38">
        <v>15</v>
      </c>
      <c r="E8" s="38">
        <v>3</v>
      </c>
      <c r="F8" s="38">
        <v>3</v>
      </c>
      <c r="G8" s="38">
        <v>37</v>
      </c>
    </row>
    <row r="10" spans="1:7" x14ac:dyDescent="0.35">
      <c r="A10" t="s">
        <v>53</v>
      </c>
    </row>
    <row r="11" spans="1:7" x14ac:dyDescent="0.35">
      <c r="A11" s="38"/>
      <c r="B11" s="38"/>
      <c r="C11" s="38" t="s">
        <v>28</v>
      </c>
      <c r="D11" s="38" t="s">
        <v>27</v>
      </c>
      <c r="E11" s="38" t="s">
        <v>55</v>
      </c>
      <c r="F11" s="38" t="s">
        <v>25</v>
      </c>
      <c r="G11" s="38" t="s">
        <v>38</v>
      </c>
    </row>
    <row r="12" spans="1:7" x14ac:dyDescent="0.35">
      <c r="A12" s="38">
        <v>2022</v>
      </c>
      <c r="B12" s="38" t="s">
        <v>50</v>
      </c>
      <c r="C12" s="38">
        <v>31</v>
      </c>
      <c r="D12" s="38">
        <v>388</v>
      </c>
      <c r="E12" s="38">
        <v>1</v>
      </c>
      <c r="F12" s="38">
        <v>1</v>
      </c>
      <c r="G12" s="38">
        <v>421</v>
      </c>
    </row>
    <row r="13" spans="1:7" x14ac:dyDescent="0.35">
      <c r="A13" s="38">
        <v>2021</v>
      </c>
      <c r="B13" s="38" t="s">
        <v>50</v>
      </c>
      <c r="C13" s="38">
        <v>23</v>
      </c>
      <c r="D13" s="38">
        <v>29</v>
      </c>
      <c r="E13" s="38">
        <v>1</v>
      </c>
      <c r="F13" s="38">
        <v>1</v>
      </c>
      <c r="G13" s="38">
        <v>54</v>
      </c>
    </row>
    <row r="15" spans="1:7" x14ac:dyDescent="0.35">
      <c r="A15" s="38"/>
      <c r="B15" s="38"/>
      <c r="C15" s="38" t="s">
        <v>28</v>
      </c>
      <c r="D15" s="38" t="s">
        <v>27</v>
      </c>
      <c r="E15" s="38" t="s">
        <v>55</v>
      </c>
      <c r="F15" s="38" t="s">
        <v>25</v>
      </c>
      <c r="G15" s="38" t="s">
        <v>38</v>
      </c>
    </row>
    <row r="16" spans="1:7" x14ac:dyDescent="0.35">
      <c r="A16" s="38">
        <v>2022</v>
      </c>
      <c r="B16" s="38" t="s">
        <v>51</v>
      </c>
      <c r="C16" s="38">
        <v>7</v>
      </c>
      <c r="D16" s="38">
        <v>10</v>
      </c>
      <c r="E16" s="38">
        <v>1</v>
      </c>
      <c r="F16" s="38">
        <v>2</v>
      </c>
      <c r="G16" s="38">
        <v>20</v>
      </c>
    </row>
    <row r="17" spans="1:7" x14ac:dyDescent="0.35">
      <c r="A17" s="38">
        <v>2021</v>
      </c>
      <c r="B17" s="38" t="s">
        <v>52</v>
      </c>
      <c r="C17" s="38">
        <v>5</v>
      </c>
      <c r="D17" s="38">
        <v>8</v>
      </c>
      <c r="E17" s="38">
        <v>1</v>
      </c>
      <c r="F17" s="38">
        <v>2</v>
      </c>
      <c r="G17" s="38">
        <v>16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C05E0-912C-4E5A-B1DF-E5EAFA154506}">
  <dimension ref="A1:I47"/>
  <sheetViews>
    <sheetView topLeftCell="A27" workbookViewId="0">
      <selection activeCell="D31" sqref="D31:D48"/>
    </sheetView>
  </sheetViews>
  <sheetFormatPr defaultRowHeight="14.5" x14ac:dyDescent="0.35"/>
  <cols>
    <col min="1" max="1" width="10.90625" customWidth="1"/>
  </cols>
  <sheetData>
    <row r="1" spans="1:9" x14ac:dyDescent="0.35">
      <c r="A1" t="s">
        <v>39</v>
      </c>
    </row>
    <row r="3" spans="1:9" ht="43.5" x14ac:dyDescent="0.35">
      <c r="A3" s="14" t="s">
        <v>36</v>
      </c>
      <c r="B3" t="s">
        <v>37</v>
      </c>
    </row>
    <row r="4" spans="1:9" x14ac:dyDescent="0.35">
      <c r="A4" t="s">
        <v>28</v>
      </c>
      <c r="B4">
        <v>36</v>
      </c>
    </row>
    <row r="5" spans="1:9" x14ac:dyDescent="0.35">
      <c r="A5" t="s">
        <v>27</v>
      </c>
      <c r="B5">
        <v>13</v>
      </c>
    </row>
    <row r="6" spans="1:9" x14ac:dyDescent="0.35">
      <c r="A6" t="s">
        <v>26</v>
      </c>
      <c r="B6">
        <v>4</v>
      </c>
    </row>
    <row r="7" spans="1:9" x14ac:dyDescent="0.35">
      <c r="A7" t="s">
        <v>25</v>
      </c>
      <c r="B7">
        <v>5</v>
      </c>
    </row>
    <row r="8" spans="1:9" x14ac:dyDescent="0.35">
      <c r="A8" t="s">
        <v>38</v>
      </c>
      <c r="B8">
        <f>SUM(B4:B7)</f>
        <v>58</v>
      </c>
    </row>
    <row r="10" spans="1:9" x14ac:dyDescent="0.35">
      <c r="A10" t="s">
        <v>40</v>
      </c>
    </row>
    <row r="12" spans="1:9" ht="29" x14ac:dyDescent="0.35">
      <c r="A12" s="14" t="s">
        <v>41</v>
      </c>
      <c r="B12" t="s">
        <v>37</v>
      </c>
    </row>
    <row r="13" spans="1:9" x14ac:dyDescent="0.35">
      <c r="A13" t="s">
        <v>28</v>
      </c>
      <c r="B13">
        <v>382</v>
      </c>
    </row>
    <row r="14" spans="1:9" x14ac:dyDescent="0.35">
      <c r="A14" t="s">
        <v>27</v>
      </c>
      <c r="B14">
        <v>48</v>
      </c>
    </row>
    <row r="15" spans="1:9" x14ac:dyDescent="0.35">
      <c r="A15" t="s">
        <v>26</v>
      </c>
      <c r="B15">
        <v>0</v>
      </c>
      <c r="G15" s="38" t="s">
        <v>48</v>
      </c>
      <c r="H15" s="38"/>
      <c r="I15" s="38"/>
    </row>
    <row r="16" spans="1:9" x14ac:dyDescent="0.35">
      <c r="A16" t="s">
        <v>25</v>
      </c>
      <c r="B16">
        <v>1</v>
      </c>
      <c r="G16" s="38" t="s">
        <v>16</v>
      </c>
      <c r="H16" s="38">
        <v>2021</v>
      </c>
      <c r="I16" s="38">
        <v>2022</v>
      </c>
    </row>
    <row r="17" spans="1:9" x14ac:dyDescent="0.35">
      <c r="A17" t="s">
        <v>38</v>
      </c>
      <c r="B17">
        <v>431</v>
      </c>
      <c r="G17" s="38" t="s">
        <v>27</v>
      </c>
      <c r="H17" s="38">
        <v>24</v>
      </c>
      <c r="I17" s="38">
        <v>30</v>
      </c>
    </row>
    <row r="18" spans="1:9" x14ac:dyDescent="0.35">
      <c r="G18" s="38" t="s">
        <v>55</v>
      </c>
      <c r="H18" s="38">
        <v>1</v>
      </c>
      <c r="I18" s="38">
        <v>1</v>
      </c>
    </row>
    <row r="19" spans="1:9" x14ac:dyDescent="0.35">
      <c r="A19" t="s">
        <v>42</v>
      </c>
      <c r="G19" s="38" t="s">
        <v>25</v>
      </c>
      <c r="H19" s="38">
        <v>0</v>
      </c>
      <c r="I19" s="38">
        <v>0</v>
      </c>
    </row>
    <row r="20" spans="1:9" ht="29" x14ac:dyDescent="0.35">
      <c r="A20" s="14" t="s">
        <v>45</v>
      </c>
      <c r="B20" t="s">
        <v>37</v>
      </c>
      <c r="G20" s="38"/>
      <c r="H20" s="38"/>
      <c r="I20" s="38"/>
    </row>
    <row r="21" spans="1:9" x14ac:dyDescent="0.35">
      <c r="A21" t="s">
        <v>28</v>
      </c>
      <c r="G21" s="38" t="s">
        <v>49</v>
      </c>
      <c r="H21" s="38"/>
      <c r="I21" s="38"/>
    </row>
    <row r="22" spans="1:9" x14ac:dyDescent="0.35">
      <c r="A22" t="s">
        <v>43</v>
      </c>
      <c r="B22">
        <v>45</v>
      </c>
      <c r="G22" s="38" t="s">
        <v>16</v>
      </c>
      <c r="H22" s="38">
        <v>2021</v>
      </c>
      <c r="I22" s="38">
        <v>2022</v>
      </c>
    </row>
    <row r="23" spans="1:9" x14ac:dyDescent="0.35">
      <c r="A23" t="s">
        <v>44</v>
      </c>
      <c r="B23">
        <v>10</v>
      </c>
      <c r="G23" s="38" t="s">
        <v>27</v>
      </c>
      <c r="H23" s="38">
        <v>7</v>
      </c>
      <c r="I23" s="38">
        <v>13</v>
      </c>
    </row>
    <row r="24" spans="1:9" x14ac:dyDescent="0.35">
      <c r="A24" t="s">
        <v>25</v>
      </c>
      <c r="B24">
        <v>2</v>
      </c>
      <c r="G24" s="38" t="s">
        <v>55</v>
      </c>
      <c r="H24" s="38">
        <v>0</v>
      </c>
      <c r="I24" s="38">
        <v>0</v>
      </c>
    </row>
    <row r="25" spans="1:9" x14ac:dyDescent="0.35">
      <c r="A25" t="s">
        <v>38</v>
      </c>
      <c r="B25">
        <v>57</v>
      </c>
      <c r="G25" s="38" t="s">
        <v>25</v>
      </c>
      <c r="H25" s="38">
        <v>0</v>
      </c>
      <c r="I25" s="38">
        <v>0</v>
      </c>
    </row>
    <row r="31" spans="1:9" ht="18.5" x14ac:dyDescent="0.45">
      <c r="D31" s="67" t="s">
        <v>56</v>
      </c>
    </row>
    <row r="32" spans="1:9" x14ac:dyDescent="0.35">
      <c r="D32" s="68"/>
    </row>
    <row r="33" spans="4:4" x14ac:dyDescent="0.35">
      <c r="D33" s="69" t="s">
        <v>33</v>
      </c>
    </row>
    <row r="34" spans="4:4" x14ac:dyDescent="0.35">
      <c r="D34" s="69" t="s">
        <v>33</v>
      </c>
    </row>
    <row r="35" spans="4:4" x14ac:dyDescent="0.35">
      <c r="D35" s="69" t="s">
        <v>33</v>
      </c>
    </row>
    <row r="36" spans="4:4" x14ac:dyDescent="0.35">
      <c r="D36" s="69">
        <v>658</v>
      </c>
    </row>
    <row r="37" spans="4:4" x14ac:dyDescent="0.35">
      <c r="D37" s="69">
        <v>54</v>
      </c>
    </row>
    <row r="38" spans="4:4" x14ac:dyDescent="0.35">
      <c r="D38" s="69" t="s">
        <v>33</v>
      </c>
    </row>
    <row r="39" spans="4:4" x14ac:dyDescent="0.35">
      <c r="D39" s="69"/>
    </row>
    <row r="40" spans="4:4" x14ac:dyDescent="0.35">
      <c r="D40" s="125">
        <v>20</v>
      </c>
    </row>
    <row r="41" spans="4:4" x14ac:dyDescent="0.35">
      <c r="D41" s="126"/>
    </row>
    <row r="42" spans="4:4" x14ac:dyDescent="0.35">
      <c r="D42" s="69">
        <v>520</v>
      </c>
    </row>
    <row r="43" spans="4:4" x14ac:dyDescent="0.35">
      <c r="D43" s="69">
        <v>258</v>
      </c>
    </row>
    <row r="44" spans="4:4" x14ac:dyDescent="0.35">
      <c r="D44" s="69"/>
    </row>
    <row r="45" spans="4:4" x14ac:dyDescent="0.35">
      <c r="D45" s="125">
        <v>16</v>
      </c>
    </row>
    <row r="46" spans="4:4" x14ac:dyDescent="0.35">
      <c r="D46" s="126"/>
    </row>
    <row r="47" spans="4:4" x14ac:dyDescent="0.35">
      <c r="D47" s="69">
        <v>38</v>
      </c>
    </row>
  </sheetData>
  <mergeCells count="2">
    <mergeCell ref="D45:D46"/>
    <mergeCell ref="D40:D41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8.1</vt:lpstr>
      <vt:lpstr>Table 8.2</vt:lpstr>
      <vt:lpstr>Table 8.3</vt:lpstr>
      <vt:lpstr>Table 8.4</vt:lpstr>
      <vt:lpstr>Issue and Operation data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2023-11-08T08:33:14Z</cp:lastPrinted>
  <dcterms:created xsi:type="dcterms:W3CDTF">2015-06-05T18:17:20Z</dcterms:created>
  <dcterms:modified xsi:type="dcterms:W3CDTF">2025-06-20T08:19:34Z</dcterms:modified>
</cp:coreProperties>
</file>